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LANDISK-8CF5C5\disk\ひろしまＩＴ総合展２０２６(仮）\ひろしまIT総合展2026コンペ関連\"/>
    </mc:Choice>
  </mc:AlternateContent>
  <xr:revisionPtr revIDLastSave="0" documentId="13_ncr:1_{D117B369-9B90-462E-8529-99C37389E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.10.22" sheetId="4" r:id="rId1"/>
  </sheets>
  <definedNames>
    <definedName name="_xlnm.Print_Area" localSheetId="0">'2025.10.22'!$B$1:$P$66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4" l="1"/>
  <c r="P60" i="4"/>
  <c r="P56" i="4" l="1"/>
  <c r="P43" i="4" l="1"/>
  <c r="P44" i="4"/>
  <c r="P42" i="4"/>
  <c r="P62" i="4"/>
  <c r="P63" i="4" s="1"/>
  <c r="P58" i="4"/>
  <c r="P57" i="4"/>
  <c r="P54" i="4"/>
  <c r="P53" i="4"/>
  <c r="P52" i="4"/>
  <c r="P51" i="4"/>
  <c r="P50" i="4"/>
  <c r="P49" i="4"/>
  <c r="P47" i="4"/>
  <c r="P46" i="4"/>
  <c r="P41" i="4"/>
  <c r="P39" i="4"/>
  <c r="P38" i="4"/>
  <c r="P37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H8" i="4"/>
  <c r="H7" i="4"/>
  <c r="P45" i="4" l="1"/>
  <c r="P48" i="4"/>
  <c r="P36" i="4"/>
  <c r="P55" i="4"/>
  <c r="P40" i="4"/>
  <c r="P61" i="4"/>
  <c r="P22" i="4"/>
  <c r="H17" i="4"/>
  <c r="H16" i="4"/>
  <c r="H15" i="4"/>
  <c r="H13" i="4"/>
  <c r="H12" i="4"/>
  <c r="P64" i="4" l="1"/>
  <c r="H18" i="4"/>
  <c r="H11" i="4"/>
  <c r="H14" i="4" s="1"/>
  <c r="H9" i="4" l="1"/>
  <c r="H6" i="4"/>
  <c r="H5" i="4"/>
  <c r="H10" i="4" l="1"/>
  <c r="H19" i="4" s="1"/>
</calcChain>
</file>

<file path=xl/sharedStrings.xml><?xml version="1.0" encoding="utf-8"?>
<sst xmlns="http://schemas.openxmlformats.org/spreadsheetml/2006/main" count="47" uniqueCount="35">
  <si>
    <t>負担金</t>
    <rPh sb="0" eb="3">
      <t>フタンキン</t>
    </rPh>
    <phoneticPr fontId="18"/>
  </si>
  <si>
    <t>１　収入</t>
    <rPh sb="2" eb="4">
      <t>シュウニュウ</t>
    </rPh>
    <phoneticPr fontId="18"/>
  </si>
  <si>
    <t>科目</t>
    <rPh sb="0" eb="2">
      <t>カモク</t>
    </rPh>
    <phoneticPr fontId="18"/>
  </si>
  <si>
    <t>内訳</t>
    <rPh sb="0" eb="2">
      <t>ウチワケ</t>
    </rPh>
    <phoneticPr fontId="18"/>
  </si>
  <si>
    <t>単価</t>
    <rPh sb="0" eb="2">
      <t>タンカ</t>
    </rPh>
    <phoneticPr fontId="18"/>
  </si>
  <si>
    <t>数量</t>
    <rPh sb="0" eb="2">
      <t>スウリョウ</t>
    </rPh>
    <phoneticPr fontId="18"/>
  </si>
  <si>
    <t>計</t>
    <rPh sb="0" eb="1">
      <t>ケイ</t>
    </rPh>
    <phoneticPr fontId="18"/>
  </si>
  <si>
    <t>２　支出</t>
    <rPh sb="2" eb="4">
      <t>シシュツ</t>
    </rPh>
    <phoneticPr fontId="18"/>
  </si>
  <si>
    <t>小計</t>
    <rPh sb="0" eb="2">
      <t>ショウケイ</t>
    </rPh>
    <phoneticPr fontId="18"/>
  </si>
  <si>
    <t>合計</t>
    <rPh sb="0" eb="2">
      <t>ゴウケイ</t>
    </rPh>
    <phoneticPr fontId="18"/>
  </si>
  <si>
    <t>広告宣伝費</t>
    <rPh sb="0" eb="5">
      <t>コウコクセンデンヒ</t>
    </rPh>
    <phoneticPr fontId="18"/>
  </si>
  <si>
    <t>運営費</t>
    <rPh sb="0" eb="2">
      <t>ウンエイ</t>
    </rPh>
    <phoneticPr fontId="18"/>
  </si>
  <si>
    <t>予備費</t>
    <phoneticPr fontId="18"/>
  </si>
  <si>
    <t>事務局員人件費</t>
    <rPh sb="0" eb="4">
      <t>ジムキョクイン</t>
    </rPh>
    <rPh sb="4" eb="7">
      <t>ジンケンヒ</t>
    </rPh>
    <phoneticPr fontId="18"/>
  </si>
  <si>
    <t>講演会費</t>
    <rPh sb="0" eb="4">
      <t>コウエンカイヒ</t>
    </rPh>
    <phoneticPr fontId="18"/>
  </si>
  <si>
    <t>金額（円）</t>
    <rPh sb="0" eb="2">
      <t>キンガク</t>
    </rPh>
    <rPh sb="3" eb="4">
      <t>エン</t>
    </rPh>
    <phoneticPr fontId="18"/>
  </si>
  <si>
    <t>企画立案業務</t>
    <phoneticPr fontId="18"/>
  </si>
  <si>
    <t>事業実施</t>
    <rPh sb="0" eb="4">
      <t>ジギョウジッシ</t>
    </rPh>
    <phoneticPr fontId="18"/>
  </si>
  <si>
    <t>出展社</t>
    <rPh sb="0" eb="2">
      <t>シュッテン</t>
    </rPh>
    <rPh sb="2" eb="3">
      <t>シャ</t>
    </rPh>
    <phoneticPr fontId="18"/>
  </si>
  <si>
    <t>募集業務</t>
    <phoneticPr fontId="18"/>
  </si>
  <si>
    <t>事務局費</t>
    <rPh sb="0" eb="4">
      <t>ジムキョクヒ</t>
    </rPh>
    <phoneticPr fontId="18"/>
  </si>
  <si>
    <t>関係団体負担金</t>
    <rPh sb="0" eb="7">
      <t>カンケイダンタイフタンキン</t>
    </rPh>
    <phoneticPr fontId="18"/>
  </si>
  <si>
    <t>ひろしまIT総合展（仮称）経費見積書</t>
    <rPh sb="6" eb="9">
      <t>ソウゴウテン</t>
    </rPh>
    <rPh sb="10" eb="12">
      <t>カショウ</t>
    </rPh>
    <rPh sb="13" eb="18">
      <t>ケイヒミツモリショ</t>
    </rPh>
    <phoneticPr fontId="18"/>
  </si>
  <si>
    <t>会場使用料等</t>
    <rPh sb="0" eb="2">
      <t>カイジョウ</t>
    </rPh>
    <rPh sb="2" eb="5">
      <t>シヨウリョウ</t>
    </rPh>
    <rPh sb="5" eb="6">
      <t>トウ</t>
    </rPh>
    <phoneticPr fontId="18"/>
  </si>
  <si>
    <t>広島産業会館会場使用料</t>
    <rPh sb="0" eb="2">
      <t>ヒロシマ</t>
    </rPh>
    <rPh sb="2" eb="6">
      <t>サンギョウカイカン</t>
    </rPh>
    <rPh sb="6" eb="8">
      <t>カイジョウ</t>
    </rPh>
    <rPh sb="8" eb="11">
      <t>シヨウリョウ</t>
    </rPh>
    <phoneticPr fontId="18"/>
  </si>
  <si>
    <t>広島産業会館設備使用料</t>
    <rPh sb="0" eb="6">
      <t>ヒロシマサンギョウカイカン</t>
    </rPh>
    <rPh sb="6" eb="8">
      <t>セツビ</t>
    </rPh>
    <rPh sb="8" eb="11">
      <t>シヨウリョウ</t>
    </rPh>
    <phoneticPr fontId="18"/>
  </si>
  <si>
    <t>広島市南区民センターホール使用料</t>
    <rPh sb="0" eb="3">
      <t>ヒロシマシ</t>
    </rPh>
    <rPh sb="3" eb="6">
      <t>ミナミクミン</t>
    </rPh>
    <rPh sb="13" eb="16">
      <t>シヨウリョウ</t>
    </rPh>
    <phoneticPr fontId="18"/>
  </si>
  <si>
    <t>広島市南区民センター控室使用料</t>
    <rPh sb="0" eb="3">
      <t>ヒロシマシ</t>
    </rPh>
    <rPh sb="3" eb="6">
      <t>ミナミクミン</t>
    </rPh>
    <rPh sb="10" eb="12">
      <t>ヒカエシツ</t>
    </rPh>
    <rPh sb="12" eb="15">
      <t>シヨウリョウ</t>
    </rPh>
    <phoneticPr fontId="18"/>
  </si>
  <si>
    <t>広島市南区民センター設備使用料</t>
    <rPh sb="0" eb="3">
      <t>ヒロシマシ</t>
    </rPh>
    <rPh sb="3" eb="6">
      <t>ミナミクミン</t>
    </rPh>
    <rPh sb="10" eb="12">
      <t>セツビ</t>
    </rPh>
    <rPh sb="12" eb="15">
      <t>シヨウリョウ</t>
    </rPh>
    <phoneticPr fontId="18"/>
  </si>
  <si>
    <t>消耗品費</t>
    <rPh sb="0" eb="4">
      <t>ショウモウヒンヒ</t>
    </rPh>
    <phoneticPr fontId="18"/>
  </si>
  <si>
    <t>広島産業会館光熱水費</t>
    <rPh sb="0" eb="6">
      <t>ヒロシマサンギョウカイカン</t>
    </rPh>
    <rPh sb="6" eb="10">
      <t>コウネツスイヒ</t>
    </rPh>
    <phoneticPr fontId="18"/>
  </si>
  <si>
    <t>（委託料）</t>
    <rPh sb="1" eb="4">
      <t>イタクリョウ</t>
    </rPh>
    <phoneticPr fontId="18"/>
  </si>
  <si>
    <t>備品購入費</t>
    <rPh sb="0" eb="2">
      <t>ビヒン</t>
    </rPh>
    <rPh sb="2" eb="5">
      <t>コウニュウヒ</t>
    </rPh>
    <phoneticPr fontId="18"/>
  </si>
  <si>
    <t>役務費（日本郵便）</t>
    <rPh sb="0" eb="3">
      <t>エキムヒ</t>
    </rPh>
    <rPh sb="4" eb="8">
      <t>ニホンユウビン</t>
    </rPh>
    <phoneticPr fontId="18"/>
  </si>
  <si>
    <t>会議室賃借料</t>
    <rPh sb="0" eb="3">
      <t>カイギシツ</t>
    </rPh>
    <rPh sb="3" eb="6">
      <t>チンシャクリョウ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</si>
</sst>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);[Red]\(#,##0.0\)"/>
    <numFmt numFmtId="178" formatCode="#,##0_);[Red]\(#,##0\)"/>
    <numFmt numFmtId="179" formatCode="0.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2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22" xfId="0" applyBorder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3" xfId="0" applyBorder="1">
      <alignment vertical="center"/>
    </xf>
    <xf numFmtId="177" fontId="0" fillId="0" borderId="30" xfId="0" applyNumberFormat="1" applyBorder="1">
      <alignment vertical="center"/>
    </xf>
    <xf numFmtId="177" fontId="0" fillId="0" borderId="17" xfId="0" applyNumberFormat="1" applyBorder="1">
      <alignment vertical="center"/>
    </xf>
    <xf numFmtId="177" fontId="0" fillId="0" borderId="14" xfId="0" applyNumberFormat="1" applyBorder="1">
      <alignment vertical="center"/>
    </xf>
    <xf numFmtId="176" fontId="0" fillId="0" borderId="32" xfId="0" applyNumberFormat="1" applyBorder="1" applyAlignment="1">
      <alignment horizontal="center" vertical="center" shrinkToFit="1"/>
    </xf>
    <xf numFmtId="176" fontId="0" fillId="33" borderId="31" xfId="0" applyNumberFormat="1" applyFill="1" applyBorder="1">
      <alignment vertical="center"/>
    </xf>
    <xf numFmtId="0" fontId="0" fillId="33" borderId="15" xfId="0" applyFill="1" applyBorder="1" applyAlignment="1">
      <alignment horizontal="center" vertical="center" shrinkToFit="1"/>
    </xf>
    <xf numFmtId="176" fontId="0" fillId="33" borderId="25" xfId="0" applyNumberFormat="1" applyFill="1" applyBorder="1">
      <alignment vertical="center"/>
    </xf>
    <xf numFmtId="0" fontId="0" fillId="33" borderId="16" xfId="0" applyFill="1" applyBorder="1" applyAlignment="1">
      <alignment horizontal="center" vertical="center" shrinkToFit="1"/>
    </xf>
    <xf numFmtId="177" fontId="0" fillId="33" borderId="20" xfId="0" applyNumberFormat="1" applyFill="1" applyBorder="1">
      <alignment vertical="center"/>
    </xf>
    <xf numFmtId="0" fontId="0" fillId="33" borderId="22" xfId="0" applyFill="1" applyBorder="1">
      <alignment vertical="center"/>
    </xf>
    <xf numFmtId="176" fontId="0" fillId="33" borderId="43" xfId="0" applyNumberFormat="1" applyFill="1" applyBorder="1">
      <alignment vertical="center"/>
    </xf>
    <xf numFmtId="0" fontId="0" fillId="33" borderId="16" xfId="0" applyFill="1" applyBorder="1">
      <alignment vertical="center"/>
    </xf>
    <xf numFmtId="177" fontId="0" fillId="33" borderId="30" xfId="0" applyNumberFormat="1" applyFill="1" applyBorder="1">
      <alignment vertical="center"/>
    </xf>
    <xf numFmtId="0" fontId="0" fillId="33" borderId="31" xfId="0" applyFill="1" applyBorder="1">
      <alignment vertical="center"/>
    </xf>
    <xf numFmtId="14" fontId="0" fillId="0" borderId="0" xfId="0" applyNumberFormat="1">
      <alignment vertical="center"/>
    </xf>
    <xf numFmtId="0" fontId="20" fillId="0" borderId="26" xfId="0" applyFont="1" applyBorder="1">
      <alignment vertical="center"/>
    </xf>
    <xf numFmtId="176" fontId="19" fillId="33" borderId="22" xfId="0" applyNumberFormat="1" applyFont="1" applyFill="1" applyBorder="1">
      <alignment vertical="center"/>
    </xf>
    <xf numFmtId="176" fontId="19" fillId="33" borderId="31" xfId="0" applyNumberFormat="1" applyFont="1" applyFill="1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29" xfId="0" applyBorder="1">
      <alignment vertical="center"/>
    </xf>
    <xf numFmtId="0" fontId="0" fillId="0" borderId="39" xfId="0" applyBorder="1">
      <alignment vertical="center"/>
    </xf>
    <xf numFmtId="0" fontId="21" fillId="0" borderId="0" xfId="0" applyFont="1">
      <alignment vertical="center"/>
    </xf>
    <xf numFmtId="0" fontId="19" fillId="0" borderId="26" xfId="0" applyFont="1" applyBorder="1">
      <alignment vertical="center"/>
    </xf>
    <xf numFmtId="0" fontId="19" fillId="0" borderId="27" xfId="0" applyFont="1" applyBorder="1">
      <alignment vertical="center"/>
    </xf>
    <xf numFmtId="0" fontId="19" fillId="0" borderId="28" xfId="0" applyFont="1" applyBorder="1">
      <alignment vertical="center"/>
    </xf>
    <xf numFmtId="0" fontId="0" fillId="33" borderId="23" xfId="0" applyFill="1" applyBorder="1">
      <alignment vertical="center"/>
    </xf>
    <xf numFmtId="0" fontId="0" fillId="33" borderId="24" xfId="0" applyFill="1" applyBorder="1">
      <alignment vertical="center"/>
    </xf>
    <xf numFmtId="0" fontId="0" fillId="33" borderId="25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7" xfId="0" applyFill="1" applyBorder="1">
      <alignment vertical="center"/>
    </xf>
    <xf numFmtId="0" fontId="0" fillId="33" borderId="28" xfId="0" applyFill="1" applyBorder="1">
      <alignment vertical="center"/>
    </xf>
    <xf numFmtId="176" fontId="0" fillId="33" borderId="28" xfId="0" applyNumberFormat="1" applyFill="1" applyBorder="1">
      <alignment vertical="center"/>
    </xf>
    <xf numFmtId="0" fontId="0" fillId="33" borderId="34" xfId="0" applyFill="1" applyBorder="1">
      <alignment vertical="center"/>
    </xf>
    <xf numFmtId="0" fontId="0" fillId="33" borderId="21" xfId="0" applyFill="1" applyBorder="1">
      <alignment vertical="center"/>
    </xf>
    <xf numFmtId="176" fontId="0" fillId="33" borderId="22" xfId="0" applyNumberFormat="1" applyFill="1" applyBorder="1">
      <alignment vertical="center"/>
    </xf>
    <xf numFmtId="0" fontId="0" fillId="33" borderId="15" xfId="0" applyFill="1" applyBorder="1" applyAlignment="1">
      <alignment horizontal="center" vertical="top" shrinkToFit="1"/>
    </xf>
    <xf numFmtId="0" fontId="0" fillId="33" borderId="16" xfId="0" applyFill="1" applyBorder="1" applyAlignment="1">
      <alignment vertical="top"/>
    </xf>
    <xf numFmtId="0" fontId="0" fillId="33" borderId="45" xfId="0" applyFill="1" applyBorder="1" applyAlignment="1">
      <alignment vertical="center" shrinkToFit="1"/>
    </xf>
    <xf numFmtId="176" fontId="0" fillId="33" borderId="19" xfId="0" applyNumberFormat="1" applyFill="1" applyBorder="1">
      <alignment vertical="center"/>
    </xf>
    <xf numFmtId="176" fontId="19" fillId="33" borderId="28" xfId="0" applyNumberFormat="1" applyFont="1" applyFill="1" applyBorder="1">
      <alignment vertical="center"/>
    </xf>
    <xf numFmtId="0" fontId="22" fillId="0" borderId="26" xfId="0" applyFont="1" applyBorder="1">
      <alignment vertical="center"/>
    </xf>
    <xf numFmtId="0" fontId="22" fillId="0" borderId="27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33" borderId="27" xfId="0" applyFill="1" applyBorder="1" applyAlignment="1">
      <alignment vertical="center" shrinkToFit="1"/>
    </xf>
    <xf numFmtId="0" fontId="0" fillId="33" borderId="28" xfId="0" applyFill="1" applyBorder="1" applyAlignment="1">
      <alignment vertical="center" shrinkToFit="1"/>
    </xf>
    <xf numFmtId="0" fontId="0" fillId="33" borderId="46" xfId="0" applyFill="1" applyBorder="1" applyAlignment="1">
      <alignment vertical="center" shrinkToFit="1"/>
    </xf>
    <xf numFmtId="178" fontId="0" fillId="33" borderId="18" xfId="0" applyNumberFormat="1" applyFill="1" applyBorder="1">
      <alignment vertical="center"/>
    </xf>
    <xf numFmtId="178" fontId="0" fillId="33" borderId="19" xfId="0" applyNumberFormat="1" applyFill="1" applyBorder="1">
      <alignment vertical="center"/>
    </xf>
    <xf numFmtId="178" fontId="0" fillId="33" borderId="20" xfId="0" applyNumberFormat="1" applyFill="1" applyBorder="1">
      <alignment vertical="center"/>
    </xf>
    <xf numFmtId="178" fontId="0" fillId="33" borderId="30" xfId="0" applyNumberFormat="1" applyFill="1" applyBorder="1">
      <alignment vertical="center"/>
    </xf>
    <xf numFmtId="178" fontId="0" fillId="0" borderId="18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19" fillId="0" borderId="20" xfId="0" applyNumberFormat="1" applyFont="1" applyBorder="1">
      <alignment vertical="center"/>
    </xf>
    <xf numFmtId="178" fontId="19" fillId="0" borderId="19" xfId="0" applyNumberFormat="1" applyFont="1" applyBorder="1">
      <alignment vertical="center"/>
    </xf>
    <xf numFmtId="178" fontId="22" fillId="0" borderId="19" xfId="0" applyNumberFormat="1" applyFont="1" applyBorder="1">
      <alignment vertical="center"/>
    </xf>
    <xf numFmtId="178" fontId="0" fillId="0" borderId="20" xfId="0" applyNumberFormat="1" applyBorder="1">
      <alignment vertical="center"/>
    </xf>
    <xf numFmtId="178" fontId="0" fillId="0" borderId="47" xfId="0" applyNumberFormat="1" applyBorder="1">
      <alignment vertical="center"/>
    </xf>
    <xf numFmtId="178" fontId="0" fillId="0" borderId="48" xfId="0" applyNumberFormat="1" applyBorder="1">
      <alignment vertical="center"/>
    </xf>
    <xf numFmtId="0" fontId="0" fillId="0" borderId="36" xfId="0" applyBorder="1">
      <alignment vertical="center"/>
    </xf>
    <xf numFmtId="176" fontId="0" fillId="33" borderId="36" xfId="0" applyNumberFormat="1" applyFill="1" applyBorder="1">
      <alignment vertical="center"/>
    </xf>
    <xf numFmtId="0" fontId="0" fillId="0" borderId="48" xfId="0" applyBorder="1" applyAlignment="1">
      <alignment horizontal="center" vertical="center"/>
    </xf>
    <xf numFmtId="0" fontId="23" fillId="0" borderId="26" xfId="0" applyFont="1" applyBorder="1">
      <alignment vertical="center"/>
    </xf>
    <xf numFmtId="0" fontId="0" fillId="0" borderId="14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37" xfId="0" applyBorder="1">
      <alignment vertical="center"/>
    </xf>
    <xf numFmtId="176" fontId="19" fillId="0" borderId="31" xfId="0" applyNumberFormat="1" applyFont="1" applyBorder="1">
      <alignment vertical="center"/>
    </xf>
    <xf numFmtId="176" fontId="19" fillId="33" borderId="25" xfId="0" applyNumberFormat="1" applyFont="1" applyFill="1" applyBorder="1">
      <alignment vertical="center"/>
    </xf>
    <xf numFmtId="0" fontId="0" fillId="33" borderId="29" xfId="0" applyFill="1" applyBorder="1" applyAlignment="1">
      <alignment horizontal="center" vertical="center"/>
    </xf>
    <xf numFmtId="0" fontId="0" fillId="33" borderId="39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1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3" borderId="29" xfId="0" applyFill="1" applyBorder="1" applyAlignment="1">
      <alignment horizontal="center" vertical="center"/>
    </xf>
    <xf numFmtId="0" fontId="0" fillId="33" borderId="39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  <xf numFmtId="0" fontId="0" fillId="33" borderId="34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7EFF-A052-44AF-8451-2035FD259AAC}">
  <sheetPr>
    <pageSetUpPr fitToPage="1"/>
  </sheetPr>
  <dimension ref="B1:R74"/>
  <sheetViews>
    <sheetView tabSelected="1" topLeftCell="A27" zoomScale="80" zoomScaleNormal="80" workbookViewId="0">
      <selection activeCell="U55" sqref="U55"/>
    </sheetView>
  </sheetViews>
  <sheetFormatPr defaultRowHeight="18.75" x14ac:dyDescent="0.4"/>
  <cols>
    <col min="2" max="5" width="11" customWidth="1"/>
    <col min="6" max="6" width="13" customWidth="1"/>
    <col min="8" max="8" width="13" customWidth="1"/>
    <col min="9" max="9" width="3" customWidth="1"/>
    <col min="10" max="13" width="11" customWidth="1"/>
    <col min="14" max="14" width="13" customWidth="1"/>
    <col min="16" max="16" width="13" customWidth="1"/>
  </cols>
  <sheetData>
    <row r="1" spans="2:17" x14ac:dyDescent="0.4">
      <c r="B1" s="104" t="s">
        <v>22</v>
      </c>
      <c r="C1" s="104"/>
      <c r="D1" s="104"/>
      <c r="E1" s="104"/>
      <c r="F1" s="104"/>
      <c r="G1" s="104"/>
      <c r="H1" s="104"/>
      <c r="I1" s="105"/>
      <c r="J1" s="105"/>
      <c r="K1" s="105"/>
      <c r="L1" s="105"/>
      <c r="M1" s="105"/>
      <c r="N1" s="105"/>
      <c r="O1" s="105"/>
      <c r="P1" s="105"/>
    </row>
    <row r="3" spans="2:17" x14ac:dyDescent="0.4">
      <c r="B3" t="s">
        <v>1</v>
      </c>
      <c r="J3" t="s">
        <v>7</v>
      </c>
      <c r="P3" s="37"/>
    </row>
    <row r="4" spans="2:17" x14ac:dyDescent="0.4">
      <c r="B4" s="15" t="s">
        <v>2</v>
      </c>
      <c r="C4" s="106" t="s">
        <v>3</v>
      </c>
      <c r="D4" s="107"/>
      <c r="E4" s="108"/>
      <c r="F4" s="15" t="s">
        <v>4</v>
      </c>
      <c r="G4" s="16" t="s">
        <v>5</v>
      </c>
      <c r="H4" s="26" t="s">
        <v>15</v>
      </c>
      <c r="J4" s="15" t="s">
        <v>2</v>
      </c>
      <c r="K4" s="106" t="s">
        <v>3</v>
      </c>
      <c r="L4" s="107"/>
      <c r="M4" s="108"/>
      <c r="N4" s="15" t="s">
        <v>4</v>
      </c>
      <c r="O4" s="16" t="s">
        <v>5</v>
      </c>
      <c r="P4" s="26" t="s">
        <v>15</v>
      </c>
    </row>
    <row r="5" spans="2:17" x14ac:dyDescent="0.4">
      <c r="B5" s="28" t="s">
        <v>0</v>
      </c>
      <c r="C5" s="50" t="s">
        <v>21</v>
      </c>
      <c r="D5" s="51"/>
      <c r="E5" s="51"/>
      <c r="F5" s="74">
        <v>1600000</v>
      </c>
      <c r="G5" s="52">
        <v>1</v>
      </c>
      <c r="H5" s="29">
        <f>F5*G5</f>
        <v>1600000</v>
      </c>
      <c r="J5" s="20" t="s">
        <v>11</v>
      </c>
      <c r="K5" s="50"/>
      <c r="L5" s="51"/>
      <c r="M5" s="51"/>
      <c r="N5" s="78"/>
      <c r="O5" s="52"/>
      <c r="P5" s="29">
        <f>ROUNDDOWN(N5*O5,1)</f>
        <v>0</v>
      </c>
    </row>
    <row r="6" spans="2:17" x14ac:dyDescent="0.4">
      <c r="B6" s="34"/>
      <c r="C6" s="53"/>
      <c r="D6" s="54"/>
      <c r="E6" s="54"/>
      <c r="F6" s="75"/>
      <c r="G6" s="55"/>
      <c r="H6" s="56">
        <f t="shared" ref="H6:H8" si="0">F6*G6</f>
        <v>0</v>
      </c>
      <c r="J6" s="21" t="s">
        <v>31</v>
      </c>
      <c r="K6" s="53"/>
      <c r="L6" s="54"/>
      <c r="M6" s="54"/>
      <c r="N6" s="79"/>
      <c r="O6" s="13"/>
      <c r="P6" s="56">
        <f>ROUNDDOWN(N6*O6,1)</f>
        <v>0</v>
      </c>
    </row>
    <row r="7" spans="2:17" x14ac:dyDescent="0.4">
      <c r="B7" s="34"/>
      <c r="C7" s="57"/>
      <c r="D7" s="58"/>
      <c r="E7" s="58"/>
      <c r="F7" s="76"/>
      <c r="G7" s="32"/>
      <c r="H7" s="59">
        <f t="shared" si="0"/>
        <v>0</v>
      </c>
      <c r="J7" s="21"/>
      <c r="K7" s="57"/>
      <c r="L7" s="58"/>
      <c r="M7" s="58"/>
      <c r="N7" s="79"/>
      <c r="O7" s="13"/>
      <c r="P7" s="56">
        <f t="shared" ref="P7:P21" si="1">N7*O7</f>
        <v>0</v>
      </c>
    </row>
    <row r="8" spans="2:17" x14ac:dyDescent="0.4">
      <c r="B8" s="34"/>
      <c r="C8" s="57"/>
      <c r="D8" s="58"/>
      <c r="E8" s="58"/>
      <c r="F8" s="76"/>
      <c r="G8" s="32"/>
      <c r="H8" s="59">
        <f t="shared" si="0"/>
        <v>0</v>
      </c>
      <c r="J8" s="21"/>
      <c r="K8" s="57"/>
      <c r="L8" s="58"/>
      <c r="M8" s="58"/>
      <c r="N8" s="79"/>
      <c r="O8" s="13"/>
      <c r="P8" s="56">
        <f t="shared" si="1"/>
        <v>0</v>
      </c>
    </row>
    <row r="9" spans="2:17" x14ac:dyDescent="0.4">
      <c r="B9" s="34"/>
      <c r="C9" s="57"/>
      <c r="D9" s="58"/>
      <c r="E9" s="58"/>
      <c r="F9" s="76"/>
      <c r="G9" s="32"/>
      <c r="H9" s="59">
        <f t="shared" ref="H9" si="2">F9*G9</f>
        <v>0</v>
      </c>
      <c r="J9" s="21"/>
      <c r="K9" s="57"/>
      <c r="L9" s="58"/>
      <c r="M9" s="58"/>
      <c r="N9" s="79"/>
      <c r="O9" s="13"/>
      <c r="P9" s="56">
        <f t="shared" si="1"/>
        <v>0</v>
      </c>
    </row>
    <row r="10" spans="2:17" x14ac:dyDescent="0.4">
      <c r="B10" s="34"/>
      <c r="C10" s="109" t="s">
        <v>8</v>
      </c>
      <c r="D10" s="110"/>
      <c r="E10" s="111"/>
      <c r="F10" s="77"/>
      <c r="G10" s="36"/>
      <c r="H10" s="27">
        <f>SUM(H5:H9)</f>
        <v>1600000</v>
      </c>
      <c r="J10" s="21"/>
      <c r="K10" s="57"/>
      <c r="L10" s="58"/>
      <c r="M10" s="58"/>
      <c r="N10" s="79"/>
      <c r="O10" s="13"/>
      <c r="P10" s="56">
        <f t="shared" si="1"/>
        <v>0</v>
      </c>
    </row>
    <row r="11" spans="2:17" x14ac:dyDescent="0.4">
      <c r="B11" s="60"/>
      <c r="C11" s="50"/>
      <c r="D11" s="51"/>
      <c r="E11" s="51"/>
      <c r="F11" s="74"/>
      <c r="G11" s="52"/>
      <c r="H11" s="29">
        <f>F11*G11</f>
        <v>0</v>
      </c>
      <c r="J11" s="21"/>
      <c r="K11" s="57"/>
      <c r="L11" s="58"/>
      <c r="M11" s="58"/>
      <c r="N11" s="79"/>
      <c r="O11" s="13"/>
      <c r="P11" s="56">
        <f t="shared" si="1"/>
        <v>0</v>
      </c>
    </row>
    <row r="12" spans="2:17" x14ac:dyDescent="0.4">
      <c r="B12" s="61"/>
      <c r="C12" s="53"/>
      <c r="D12" s="54"/>
      <c r="E12" s="54"/>
      <c r="F12" s="75"/>
      <c r="G12" s="55"/>
      <c r="H12" s="56">
        <f t="shared" ref="H12:H13" si="3">F12*G12</f>
        <v>0</v>
      </c>
      <c r="J12" s="21"/>
      <c r="K12" s="57"/>
      <c r="L12" s="58"/>
      <c r="M12" s="58"/>
      <c r="N12" s="79"/>
      <c r="O12" s="13"/>
      <c r="P12" s="56">
        <f t="shared" si="1"/>
        <v>0</v>
      </c>
    </row>
    <row r="13" spans="2:17" x14ac:dyDescent="0.4">
      <c r="B13" s="61"/>
      <c r="C13" s="53"/>
      <c r="D13" s="54"/>
      <c r="E13" s="54"/>
      <c r="F13" s="75"/>
      <c r="G13" s="55"/>
      <c r="H13" s="56">
        <f t="shared" si="3"/>
        <v>0</v>
      </c>
      <c r="J13" s="21"/>
      <c r="K13" s="57"/>
      <c r="L13" s="58"/>
      <c r="M13" s="58"/>
      <c r="N13" s="79"/>
      <c r="O13" s="13"/>
      <c r="P13" s="56">
        <f t="shared" si="1"/>
        <v>0</v>
      </c>
    </row>
    <row r="14" spans="2:17" x14ac:dyDescent="0.4">
      <c r="B14" s="34"/>
      <c r="C14" s="109" t="s">
        <v>8</v>
      </c>
      <c r="D14" s="110"/>
      <c r="E14" s="111"/>
      <c r="F14" s="77"/>
      <c r="G14" s="36"/>
      <c r="H14" s="27">
        <f>SUM(H11:H13)</f>
        <v>0</v>
      </c>
      <c r="J14" s="21"/>
      <c r="K14" s="57"/>
      <c r="L14" s="58"/>
      <c r="M14" s="58"/>
      <c r="N14" s="79"/>
      <c r="O14" s="13"/>
      <c r="P14" s="56">
        <f t="shared" si="1"/>
        <v>0</v>
      </c>
      <c r="Q14" s="46"/>
    </row>
    <row r="15" spans="2:17" x14ac:dyDescent="0.4">
      <c r="B15" s="60"/>
      <c r="C15" s="53"/>
      <c r="D15" s="54"/>
      <c r="E15" s="54"/>
      <c r="F15" s="75"/>
      <c r="G15" s="55"/>
      <c r="H15" s="56">
        <f t="shared" ref="H15:H17" si="4">F15*G15</f>
        <v>0</v>
      </c>
      <c r="J15" s="21"/>
      <c r="K15" s="57"/>
      <c r="L15" s="58"/>
      <c r="M15" s="58"/>
      <c r="N15" s="79"/>
      <c r="O15" s="13"/>
      <c r="P15" s="56">
        <f t="shared" si="1"/>
        <v>0</v>
      </c>
      <c r="Q15" s="103"/>
    </row>
    <row r="16" spans="2:17" x14ac:dyDescent="0.4">
      <c r="B16" s="61"/>
      <c r="C16" s="53"/>
      <c r="D16" s="54"/>
      <c r="E16" s="54"/>
      <c r="F16" s="75"/>
      <c r="G16" s="55"/>
      <c r="H16" s="56">
        <f t="shared" si="4"/>
        <v>0</v>
      </c>
      <c r="J16" s="21"/>
      <c r="K16" s="57"/>
      <c r="L16" s="58"/>
      <c r="M16" s="58"/>
      <c r="N16" s="79"/>
      <c r="O16" s="13"/>
      <c r="P16" s="56">
        <f t="shared" si="1"/>
        <v>0</v>
      </c>
      <c r="Q16" s="103"/>
    </row>
    <row r="17" spans="2:17" x14ac:dyDescent="0.4">
      <c r="B17" s="61"/>
      <c r="C17" s="53"/>
      <c r="D17" s="54"/>
      <c r="E17" s="54"/>
      <c r="F17" s="75"/>
      <c r="G17" s="55"/>
      <c r="H17" s="56">
        <f t="shared" si="4"/>
        <v>0</v>
      </c>
      <c r="J17" s="21"/>
      <c r="K17" s="57"/>
      <c r="L17" s="58"/>
      <c r="M17" s="58"/>
      <c r="N17" s="79"/>
      <c r="O17" s="13"/>
      <c r="P17" s="56">
        <f t="shared" si="1"/>
        <v>0</v>
      </c>
      <c r="Q17" s="46"/>
    </row>
    <row r="18" spans="2:17" ht="19.5" thickBot="1" x14ac:dyDescent="0.45">
      <c r="B18" s="34"/>
      <c r="C18" s="112" t="s">
        <v>8</v>
      </c>
      <c r="D18" s="113"/>
      <c r="E18" s="114"/>
      <c r="F18" s="76"/>
      <c r="G18" s="32"/>
      <c r="H18" s="59">
        <f>SUM(H15:H17)</f>
        <v>0</v>
      </c>
      <c r="J18" s="21"/>
      <c r="K18" s="57"/>
      <c r="L18" s="58"/>
      <c r="M18" s="58"/>
      <c r="N18" s="79"/>
      <c r="O18" s="13"/>
      <c r="P18" s="56">
        <f t="shared" si="1"/>
        <v>0</v>
      </c>
      <c r="Q18" s="46"/>
    </row>
    <row r="19" spans="2:17" ht="19.5" thickTop="1" x14ac:dyDescent="0.4">
      <c r="B19" s="88"/>
      <c r="C19" s="115" t="s">
        <v>9</v>
      </c>
      <c r="D19" s="116"/>
      <c r="E19" s="117"/>
      <c r="F19" s="85"/>
      <c r="G19" s="86"/>
      <c r="H19" s="87">
        <f>H10+H14+H18</f>
        <v>1600000</v>
      </c>
      <c r="J19" s="21"/>
      <c r="K19" s="57"/>
      <c r="L19" s="58"/>
      <c r="M19" s="58"/>
      <c r="N19" s="79"/>
      <c r="O19" s="13"/>
      <c r="P19" s="56">
        <f t="shared" si="1"/>
        <v>0</v>
      </c>
      <c r="Q19" s="46"/>
    </row>
    <row r="20" spans="2:17" x14ac:dyDescent="0.4">
      <c r="J20" s="21"/>
      <c r="K20" s="57"/>
      <c r="L20" s="58"/>
      <c r="M20" s="58"/>
      <c r="N20" s="79"/>
      <c r="O20" s="13"/>
      <c r="P20" s="56">
        <f t="shared" si="1"/>
        <v>0</v>
      </c>
      <c r="Q20" s="103"/>
    </row>
    <row r="21" spans="2:17" x14ac:dyDescent="0.4">
      <c r="J21" s="21"/>
      <c r="K21" s="57"/>
      <c r="L21" s="58"/>
      <c r="M21" s="58"/>
      <c r="N21" s="80"/>
      <c r="O21" s="69"/>
      <c r="P21" s="64">
        <f t="shared" si="1"/>
        <v>0</v>
      </c>
      <c r="Q21" s="103"/>
    </row>
    <row r="22" spans="2:17" x14ac:dyDescent="0.4">
      <c r="J22" s="4"/>
      <c r="K22" s="96"/>
      <c r="L22" s="97"/>
      <c r="M22" s="98"/>
      <c r="N22" s="23"/>
      <c r="O22" s="14"/>
      <c r="P22" s="94">
        <f>SUM(P5:P21)</f>
        <v>0</v>
      </c>
      <c r="Q22" s="46"/>
    </row>
    <row r="23" spans="2:17" x14ac:dyDescent="0.4">
      <c r="J23" s="20" t="s">
        <v>10</v>
      </c>
      <c r="K23" s="38"/>
      <c r="L23" s="12"/>
      <c r="M23" s="12"/>
      <c r="N23" s="79"/>
      <c r="O23" s="52"/>
      <c r="P23" s="95">
        <f>N23*O23</f>
        <v>0</v>
      </c>
      <c r="Q23" s="46"/>
    </row>
    <row r="24" spans="2:17" x14ac:dyDescent="0.4">
      <c r="J24" s="21" t="s">
        <v>31</v>
      </c>
      <c r="K24" s="11"/>
      <c r="L24" s="12"/>
      <c r="M24" s="12"/>
      <c r="N24" s="79"/>
      <c r="O24" s="13"/>
      <c r="P24" s="64">
        <f t="shared" ref="P24:P35" si="5">N24*O24</f>
        <v>0</v>
      </c>
      <c r="Q24" s="46"/>
    </row>
    <row r="25" spans="2:17" x14ac:dyDescent="0.4">
      <c r="J25" s="21"/>
      <c r="K25" s="47"/>
      <c r="L25" s="48"/>
      <c r="M25" s="48"/>
      <c r="N25" s="81"/>
      <c r="O25" s="49"/>
      <c r="P25" s="64">
        <f t="shared" si="5"/>
        <v>0</v>
      </c>
      <c r="Q25" s="46"/>
    </row>
    <row r="26" spans="2:17" x14ac:dyDescent="0.4">
      <c r="J26" s="21"/>
      <c r="K26" s="47"/>
      <c r="L26" s="48"/>
      <c r="M26" s="48"/>
      <c r="N26" s="81"/>
      <c r="O26" s="49"/>
      <c r="P26" s="64">
        <f t="shared" si="5"/>
        <v>0</v>
      </c>
      <c r="Q26" s="46"/>
    </row>
    <row r="27" spans="2:17" x14ac:dyDescent="0.4">
      <c r="J27" s="21"/>
      <c r="K27" s="47"/>
      <c r="L27" s="48"/>
      <c r="M27" s="48"/>
      <c r="N27" s="81"/>
      <c r="O27" s="49"/>
      <c r="P27" s="64">
        <f t="shared" si="5"/>
        <v>0</v>
      </c>
      <c r="Q27" s="46"/>
    </row>
    <row r="28" spans="2:17" x14ac:dyDescent="0.4">
      <c r="J28" s="21"/>
      <c r="K28" s="47"/>
      <c r="L28" s="48"/>
      <c r="M28" s="48"/>
      <c r="N28" s="81"/>
      <c r="O28" s="49"/>
      <c r="P28" s="64">
        <f t="shared" si="5"/>
        <v>0</v>
      </c>
      <c r="Q28" s="46"/>
    </row>
    <row r="29" spans="2:17" x14ac:dyDescent="0.4">
      <c r="J29" s="21"/>
      <c r="K29" s="65"/>
      <c r="L29" s="66"/>
      <c r="M29" s="66"/>
      <c r="N29" s="82"/>
      <c r="O29" s="49"/>
      <c r="P29" s="64">
        <f t="shared" si="5"/>
        <v>0</v>
      </c>
      <c r="Q29" s="46"/>
    </row>
    <row r="30" spans="2:17" x14ac:dyDescent="0.4">
      <c r="J30" s="21"/>
      <c r="K30" s="47"/>
      <c r="L30" s="48"/>
      <c r="M30" s="48"/>
      <c r="N30" s="81"/>
      <c r="O30" s="49"/>
      <c r="P30" s="64">
        <f t="shared" si="5"/>
        <v>0</v>
      </c>
    </row>
    <row r="31" spans="2:17" x14ac:dyDescent="0.4">
      <c r="J31" s="21"/>
      <c r="K31" s="47"/>
      <c r="L31" s="48"/>
      <c r="M31" s="48"/>
      <c r="N31" s="81"/>
      <c r="O31" s="49"/>
      <c r="P31" s="64">
        <f t="shared" si="5"/>
        <v>0</v>
      </c>
    </row>
    <row r="32" spans="2:17" x14ac:dyDescent="0.4">
      <c r="J32" s="21"/>
      <c r="K32" s="47"/>
      <c r="L32" s="48"/>
      <c r="M32" s="48"/>
      <c r="N32" s="81"/>
      <c r="O32" s="49"/>
      <c r="P32" s="64">
        <f t="shared" si="5"/>
        <v>0</v>
      </c>
      <c r="Q32" s="46"/>
    </row>
    <row r="33" spans="10:17" x14ac:dyDescent="0.4">
      <c r="J33" s="21"/>
      <c r="K33" s="67"/>
      <c r="L33" s="68"/>
      <c r="M33" s="68"/>
      <c r="N33" s="81"/>
      <c r="O33" s="49"/>
      <c r="P33" s="64">
        <f t="shared" si="5"/>
        <v>0</v>
      </c>
      <c r="Q33" s="46"/>
    </row>
    <row r="34" spans="10:17" x14ac:dyDescent="0.4">
      <c r="J34" s="21"/>
      <c r="K34" s="11"/>
      <c r="L34" s="71"/>
      <c r="M34" s="72"/>
      <c r="N34" s="75"/>
      <c r="O34" s="55"/>
      <c r="P34" s="64">
        <f t="shared" si="5"/>
        <v>0</v>
      </c>
    </row>
    <row r="35" spans="10:17" x14ac:dyDescent="0.4">
      <c r="J35" s="21"/>
      <c r="K35" s="89"/>
      <c r="L35" s="62"/>
      <c r="M35" s="73"/>
      <c r="N35" s="75"/>
      <c r="O35" s="55"/>
      <c r="P35" s="64">
        <f t="shared" si="5"/>
        <v>0</v>
      </c>
    </row>
    <row r="36" spans="10:17" x14ac:dyDescent="0.4">
      <c r="J36" s="4"/>
      <c r="K36" s="96"/>
      <c r="L36" s="97"/>
      <c r="M36" s="98"/>
      <c r="N36" s="23"/>
      <c r="O36" s="14"/>
      <c r="P36" s="40">
        <f>SUM(P23:P35)</f>
        <v>0</v>
      </c>
    </row>
    <row r="37" spans="10:17" ht="18.75" customHeight="1" x14ac:dyDescent="0.4">
      <c r="J37" s="20" t="s">
        <v>17</v>
      </c>
      <c r="K37" s="8"/>
      <c r="L37" s="9"/>
      <c r="M37" s="9"/>
      <c r="N37" s="78"/>
      <c r="O37" s="52"/>
      <c r="P37" s="95">
        <f>N37*O37</f>
        <v>0</v>
      </c>
    </row>
    <row r="38" spans="10:17" x14ac:dyDescent="0.4">
      <c r="J38" s="100" t="s">
        <v>16</v>
      </c>
      <c r="K38" s="11"/>
      <c r="L38" s="12"/>
      <c r="M38" s="12"/>
      <c r="N38" s="79"/>
      <c r="O38" s="13"/>
      <c r="P38" s="64">
        <f t="shared" ref="P38:P39" si="6">N38*O38</f>
        <v>0</v>
      </c>
    </row>
    <row r="39" spans="10:17" x14ac:dyDescent="0.4">
      <c r="J39" s="21" t="s">
        <v>31</v>
      </c>
      <c r="K39" s="18"/>
      <c r="L39" s="6"/>
      <c r="M39" s="6"/>
      <c r="N39" s="83"/>
      <c r="O39" s="19"/>
      <c r="P39" s="64">
        <f t="shared" si="6"/>
        <v>0</v>
      </c>
      <c r="Q39" s="46"/>
    </row>
    <row r="40" spans="10:17" x14ac:dyDescent="0.4">
      <c r="J40" s="5"/>
      <c r="K40" s="44"/>
      <c r="L40" s="45"/>
      <c r="M40" s="45"/>
      <c r="N40" s="23"/>
      <c r="O40" s="14"/>
      <c r="P40" s="94">
        <f>SUM(P37:P39)</f>
        <v>0</v>
      </c>
      <c r="Q40" s="46"/>
    </row>
    <row r="41" spans="10:17" x14ac:dyDescent="0.4">
      <c r="J41" s="70" t="s">
        <v>14</v>
      </c>
      <c r="K41" s="8"/>
      <c r="L41" s="9"/>
      <c r="M41" s="9"/>
      <c r="N41" s="78"/>
      <c r="O41" s="10"/>
      <c r="P41" s="95">
        <f>N41*O41</f>
        <v>0</v>
      </c>
    </row>
    <row r="42" spans="10:17" x14ac:dyDescent="0.4">
      <c r="J42" s="21" t="s">
        <v>31</v>
      </c>
      <c r="K42" s="11"/>
      <c r="L42" s="12"/>
      <c r="M42" s="12"/>
      <c r="N42" s="79"/>
      <c r="O42" s="13"/>
      <c r="P42" s="64">
        <f t="shared" ref="P42:P44" si="7">N42*O42</f>
        <v>0</v>
      </c>
    </row>
    <row r="43" spans="10:17" x14ac:dyDescent="0.4">
      <c r="J43" s="102"/>
      <c r="K43" s="18"/>
      <c r="L43" s="6"/>
      <c r="M43" s="6"/>
      <c r="N43" s="83"/>
      <c r="O43" s="19"/>
      <c r="P43" s="64">
        <f t="shared" si="7"/>
        <v>0</v>
      </c>
    </row>
    <row r="44" spans="10:17" x14ac:dyDescent="0.4">
      <c r="J44" s="102"/>
      <c r="K44" s="18"/>
      <c r="L44" s="6"/>
      <c r="M44" s="6"/>
      <c r="N44" s="83"/>
      <c r="O44" s="19"/>
      <c r="P44" s="64">
        <f t="shared" si="7"/>
        <v>0</v>
      </c>
    </row>
    <row r="45" spans="10:17" x14ac:dyDescent="0.4">
      <c r="J45" s="5"/>
      <c r="K45" s="44"/>
      <c r="L45" s="45"/>
      <c r="M45" s="45"/>
      <c r="N45" s="23"/>
      <c r="O45" s="14"/>
      <c r="P45" s="94">
        <f>SUM(P41:P44)</f>
        <v>0</v>
      </c>
    </row>
    <row r="46" spans="10:17" x14ac:dyDescent="0.4">
      <c r="J46" s="101" t="s">
        <v>18</v>
      </c>
      <c r="K46" s="41"/>
      <c r="L46" s="42"/>
      <c r="M46" s="42"/>
      <c r="N46" s="84"/>
      <c r="O46" s="43"/>
      <c r="P46" s="95">
        <f>N46*O46</f>
        <v>0</v>
      </c>
    </row>
    <row r="47" spans="10:17" ht="18.75" customHeight="1" x14ac:dyDescent="0.4">
      <c r="J47" s="101" t="s">
        <v>19</v>
      </c>
      <c r="K47" s="11"/>
      <c r="L47" s="12"/>
      <c r="M47" s="12"/>
      <c r="N47" s="79"/>
      <c r="O47" s="13"/>
      <c r="P47" s="64">
        <f t="shared" ref="P47" si="8">N47*O47</f>
        <v>0</v>
      </c>
    </row>
    <row r="48" spans="10:17" x14ac:dyDescent="0.4">
      <c r="J48" s="17" t="s">
        <v>31</v>
      </c>
      <c r="K48" s="44"/>
      <c r="L48" s="45"/>
      <c r="M48" s="45"/>
      <c r="N48" s="23"/>
      <c r="O48" s="14"/>
      <c r="P48" s="94">
        <f>SUM(P46+P47)</f>
        <v>0</v>
      </c>
    </row>
    <row r="49" spans="10:17" x14ac:dyDescent="0.4">
      <c r="J49" s="28" t="s">
        <v>23</v>
      </c>
      <c r="K49" s="50" t="s">
        <v>24</v>
      </c>
      <c r="L49" s="51"/>
      <c r="M49" s="51"/>
      <c r="N49" s="74">
        <v>1900000</v>
      </c>
      <c r="O49" s="52">
        <v>1</v>
      </c>
      <c r="P49" s="29">
        <f>N49*O49</f>
        <v>1900000</v>
      </c>
      <c r="Q49" s="46"/>
    </row>
    <row r="50" spans="10:17" x14ac:dyDescent="0.4">
      <c r="J50" s="34"/>
      <c r="K50" s="53" t="s">
        <v>25</v>
      </c>
      <c r="L50" s="54"/>
      <c r="M50" s="54"/>
      <c r="N50" s="75">
        <v>90000</v>
      </c>
      <c r="O50" s="55">
        <v>1</v>
      </c>
      <c r="P50" s="56">
        <f t="shared" ref="P50:P54" si="9">N50*O50</f>
        <v>90000</v>
      </c>
      <c r="Q50" s="46"/>
    </row>
    <row r="51" spans="10:17" x14ac:dyDescent="0.4">
      <c r="J51" s="34"/>
      <c r="K51" s="57" t="s">
        <v>30</v>
      </c>
      <c r="L51" s="58"/>
      <c r="M51" s="58"/>
      <c r="N51" s="76">
        <v>10000</v>
      </c>
      <c r="O51" s="55">
        <v>1</v>
      </c>
      <c r="P51" s="56">
        <f t="shared" si="9"/>
        <v>10000</v>
      </c>
      <c r="Q51" s="46"/>
    </row>
    <row r="52" spans="10:17" x14ac:dyDescent="0.4">
      <c r="J52" s="34"/>
      <c r="K52" s="57" t="s">
        <v>26</v>
      </c>
      <c r="L52" s="58"/>
      <c r="M52" s="58"/>
      <c r="N52" s="76">
        <v>170000</v>
      </c>
      <c r="O52" s="55">
        <v>1</v>
      </c>
      <c r="P52" s="56">
        <f t="shared" si="9"/>
        <v>170000</v>
      </c>
      <c r="Q52" s="46"/>
    </row>
    <row r="53" spans="10:17" x14ac:dyDescent="0.4">
      <c r="J53" s="34"/>
      <c r="K53" s="57" t="s">
        <v>27</v>
      </c>
      <c r="L53" s="58"/>
      <c r="M53" s="58"/>
      <c r="N53" s="76">
        <v>20000</v>
      </c>
      <c r="O53" s="55">
        <v>1</v>
      </c>
      <c r="P53" s="56">
        <f t="shared" si="9"/>
        <v>20000</v>
      </c>
      <c r="Q53" s="46"/>
    </row>
    <row r="54" spans="10:17" x14ac:dyDescent="0.4">
      <c r="J54" s="34"/>
      <c r="K54" s="57" t="s">
        <v>28</v>
      </c>
      <c r="L54" s="58"/>
      <c r="M54" s="58"/>
      <c r="N54" s="76">
        <v>90000</v>
      </c>
      <c r="O54" s="55">
        <v>1</v>
      </c>
      <c r="P54" s="56">
        <f t="shared" si="9"/>
        <v>90000</v>
      </c>
      <c r="Q54" s="46"/>
    </row>
    <row r="55" spans="10:17" x14ac:dyDescent="0.4">
      <c r="J55" s="34"/>
      <c r="K55" s="96"/>
      <c r="L55" s="97"/>
      <c r="M55" s="98"/>
      <c r="N55" s="35"/>
      <c r="O55" s="36"/>
      <c r="P55" s="40">
        <f>SUM(P49:P54)</f>
        <v>2280000</v>
      </c>
      <c r="Q55" s="46"/>
    </row>
    <row r="56" spans="10:17" x14ac:dyDescent="0.4">
      <c r="J56" s="20" t="s">
        <v>20</v>
      </c>
      <c r="K56" s="50" t="s">
        <v>13</v>
      </c>
      <c r="L56" s="51"/>
      <c r="M56" s="51"/>
      <c r="N56" s="74">
        <v>1200000</v>
      </c>
      <c r="O56" s="52">
        <v>1</v>
      </c>
      <c r="P56" s="29">
        <f>N56*O56</f>
        <v>1200000</v>
      </c>
      <c r="Q56" s="46"/>
    </row>
    <row r="57" spans="10:17" x14ac:dyDescent="0.4">
      <c r="J57" s="30"/>
      <c r="K57" s="53" t="s">
        <v>29</v>
      </c>
      <c r="L57" s="54"/>
      <c r="M57" s="54"/>
      <c r="N57" s="75">
        <v>100000</v>
      </c>
      <c r="O57" s="55">
        <v>1</v>
      </c>
      <c r="P57" s="63">
        <f t="shared" ref="P57" si="10">N57*O57</f>
        <v>100000</v>
      </c>
      <c r="Q57" s="46"/>
    </row>
    <row r="58" spans="10:17" x14ac:dyDescent="0.4">
      <c r="J58" s="30"/>
      <c r="K58" s="53" t="s">
        <v>33</v>
      </c>
      <c r="L58" s="54"/>
      <c r="M58" s="54"/>
      <c r="N58" s="75">
        <v>20000</v>
      </c>
      <c r="O58" s="55">
        <v>1</v>
      </c>
      <c r="P58" s="63">
        <f>N58*O58</f>
        <v>20000</v>
      </c>
      <c r="Q58" s="46"/>
    </row>
    <row r="59" spans="10:17" x14ac:dyDescent="0.4">
      <c r="J59" s="30"/>
      <c r="K59" s="53" t="s">
        <v>32</v>
      </c>
      <c r="L59" s="54"/>
      <c r="M59" s="54"/>
      <c r="N59" s="75">
        <v>210000</v>
      </c>
      <c r="O59" s="55">
        <v>1</v>
      </c>
      <c r="P59" s="63">
        <f>N59*O59</f>
        <v>210000</v>
      </c>
      <c r="Q59" s="46"/>
    </row>
    <row r="60" spans="10:17" x14ac:dyDescent="0.4">
      <c r="J60" s="30"/>
      <c r="K60" s="53" t="s">
        <v>34</v>
      </c>
      <c r="L60" s="54"/>
      <c r="M60" s="54"/>
      <c r="N60" s="75">
        <v>8000</v>
      </c>
      <c r="O60" s="55">
        <v>10</v>
      </c>
      <c r="P60" s="63">
        <f>N60*O60</f>
        <v>80000</v>
      </c>
      <c r="Q60" s="46"/>
    </row>
    <row r="61" spans="10:17" x14ac:dyDescent="0.4">
      <c r="J61" s="5"/>
      <c r="K61" s="44"/>
      <c r="L61" s="45"/>
      <c r="M61" s="45"/>
      <c r="N61" s="31"/>
      <c r="O61" s="32"/>
      <c r="P61" s="39">
        <f>SUM(P56:P60)</f>
        <v>1610000</v>
      </c>
      <c r="Q61" s="46"/>
    </row>
    <row r="62" spans="10:17" x14ac:dyDescent="0.4">
      <c r="J62" s="20" t="s">
        <v>12</v>
      </c>
      <c r="K62" s="8"/>
      <c r="L62" s="9"/>
      <c r="M62" s="9"/>
      <c r="N62" s="74"/>
      <c r="O62" s="10"/>
      <c r="P62" s="29">
        <f>N62*O62</f>
        <v>0</v>
      </c>
    </row>
    <row r="63" spans="10:17" ht="19.5" thickBot="1" x14ac:dyDescent="0.45">
      <c r="J63" s="90"/>
      <c r="K63" s="91"/>
      <c r="L63" s="92" t="s">
        <v>8</v>
      </c>
      <c r="M63" s="93"/>
      <c r="N63" s="25"/>
      <c r="O63" s="22"/>
      <c r="P63" s="33">
        <f>SUM(P62:P62)</f>
        <v>0</v>
      </c>
    </row>
    <row r="64" spans="10:17" ht="19.5" thickTop="1" x14ac:dyDescent="0.4">
      <c r="J64" s="17" t="s">
        <v>6</v>
      </c>
      <c r="K64" s="2"/>
      <c r="L64" s="2"/>
      <c r="M64" s="2"/>
      <c r="N64" s="24"/>
      <c r="O64" s="7"/>
      <c r="P64" s="3">
        <f>P22+P36+P40+P45+P48+P55+P61+P63</f>
        <v>3890000</v>
      </c>
    </row>
    <row r="66" spans="8:18" x14ac:dyDescent="0.4">
      <c r="H66" s="1"/>
      <c r="Q66" s="46"/>
    </row>
    <row r="67" spans="8:18" x14ac:dyDescent="0.4">
      <c r="N67" s="1"/>
      <c r="P67" s="1"/>
      <c r="R67" s="99"/>
    </row>
    <row r="68" spans="8:18" x14ac:dyDescent="0.4">
      <c r="N68" s="1"/>
      <c r="P68" s="1"/>
    </row>
    <row r="69" spans="8:18" x14ac:dyDescent="0.4">
      <c r="N69" s="1"/>
      <c r="P69" s="1"/>
    </row>
    <row r="70" spans="8:18" x14ac:dyDescent="0.4">
      <c r="N70" s="1"/>
      <c r="P70" s="1"/>
    </row>
    <row r="71" spans="8:18" x14ac:dyDescent="0.4">
      <c r="N71" s="1"/>
      <c r="P71" s="1"/>
      <c r="R71" s="99"/>
    </row>
    <row r="72" spans="8:18" x14ac:dyDescent="0.4">
      <c r="N72" s="1"/>
      <c r="P72" s="1"/>
    </row>
    <row r="73" spans="8:18" x14ac:dyDescent="0.4">
      <c r="N73" s="1"/>
      <c r="P73" s="1"/>
    </row>
    <row r="74" spans="8:18" x14ac:dyDescent="0.4">
      <c r="N74" s="1"/>
    </row>
  </sheetData>
  <mergeCells count="9">
    <mergeCell ref="Q15:Q16"/>
    <mergeCell ref="Q20:Q21"/>
    <mergeCell ref="B1:P1"/>
    <mergeCell ref="K4:M4"/>
    <mergeCell ref="C4:E4"/>
    <mergeCell ref="C10:E10"/>
    <mergeCell ref="C14:E14"/>
    <mergeCell ref="C18:E18"/>
    <mergeCell ref="C19:E19"/>
  </mergeCells>
  <phoneticPr fontId="18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2025.10.22</vt:lpstr>
      <vt:lpstr>'2025.10.22'!Print_Area</vt:lpstr>
    </vt:vector>
  </TitlesOfParts>
  <Company>広島県情報産業協会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【ブロードバンド・ネットワークＥＸＰＯ広島’０３】（仮称）</dc:title>
  <dc:creator>植松　一廣</dc:creator>
  <cp:lastModifiedBy>隆志 井上</cp:lastModifiedBy>
  <cp:revision>2</cp:revision>
  <cp:lastPrinted>2025-07-16T02:09:45Z</cp:lastPrinted>
  <dcterms:created xsi:type="dcterms:W3CDTF">2023-08-25T02:11:00Z</dcterms:created>
  <dcterms:modified xsi:type="dcterms:W3CDTF">2026-01-20T02:44:49Z</dcterms:modified>
</cp:coreProperties>
</file>